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/>
  </bookViews>
  <sheets>
    <sheet name="Форма 1-СЛМ" sheetId="1" r:id="rId1"/>
    <sheet name="Титульний" sheetId="16" r:id="rId2"/>
    <sheet name="Помилки" sheetId="2" r:id="rId3"/>
    <sheet name="2016" sheetId="14" state="hidden" r:id="rId4"/>
    <sheet name="Лист1" sheetId="17" state="hidden" r:id="rId5"/>
  </sheets>
  <functionGroups builtInGroupCount="17"/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45621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<sst xmlns="http://schemas.openxmlformats.org/spreadsheetml/2006/main" count="156" uniqueCount="127">
  <si>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</si>
  <si>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</si>
  <si>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</si>
  <si>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</si>
  <si>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</si>
  <si>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</si>
  <si>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</si>
  <si>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</si>
  <si>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</si>
  <si>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</si>
  <si>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</si>
  <si>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</si>
  <si>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</si>
  <si>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</si>
  <si>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</si>
  <si>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</si>
  <si>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</si>
  <si>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</si>
  <si>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</si>
  <si>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</si>
  <si>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</si>
  <si>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</si>
  <si>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</si>
  <si>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</si>
  <si>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</si>
  <si>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</si>
  <si>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</si>
  <si>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</si>
  <si>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</si>
  <si>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</si>
  <si>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</si>
  <si>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</si>
  <si>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</si>
  <si>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</si>
  <si>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</si>
  <si>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</si>
  <si>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</si>
  <si>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</si>
  <si>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</si>
  <si>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</si>
  <si>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</si>
  <si>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</si>
  <si>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</si>
  <si>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</si>
  <si>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</si>
  <si>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</si>
  <si>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</si>
  <si>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</si>
  <si>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</si>
  <si>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</si>
  <si>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</si>
  <si>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</si>
  <si>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</si>
  <si>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</si>
  <si>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</si>
  <si>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</si>
  <si>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</si>
  <si>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</si>
  <si>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</si>
  <si>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</si>
  <si>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</si>
  <si>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</si>
  <si>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</si>
  <si>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</si>
  <si>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</si>
  <si>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</si>
  <si>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</si>
  <si>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</si>
  <si>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</si>
  <si>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</si>
  <si>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</si>
  <si>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</si>
  <si>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</si>
  <si>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</si>
  <si>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</si>
  <si>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</si>
  <si>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</si>
  <si>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</si>
  <si>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</si>
  <si>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</si>
  <si>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</si>
  <si>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</si>
  <si>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</si>
  <si>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</si>
  <si>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</si>
  <si>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</si>
  <si>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</si>
  <si>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</si>
  <si>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</si>
  <si>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</si>
  <si>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</si>
  <si>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</si>
  <si>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</si>
  <si>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</si>
  <si>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</si>
  <si>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</si>
  <si>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</si>
  <si>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</si>
  <si>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</si>
  <si>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</si>
  <si>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</si>
  <si>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</si>
  <si>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</si>
  <si>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</si>
  <si>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</si>
  <si>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</si>
  <si>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</si>
  <si>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</si>
  <si>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</si>
  <si>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</si>
  <si>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</si>
  <si>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</si>
  <si>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</si>
  <si>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</si>
  <si>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</si>
  <si>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</si>
  <si>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</si>
  <si>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</si>
  <si>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</si>
  <si>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</si>
  <si>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</si>
  <si>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за 10 місяців 2016 року</t>
  </si>
  <si>
    <t>Ахсаров М.А.</t>
  </si>
  <si>
    <t>Гумен О.В.</t>
  </si>
  <si>
    <t xml:space="preserve">Прокурор Київської області </t>
  </si>
  <si>
    <t>Чібісов Д.О.</t>
  </si>
  <si>
    <t>Прокуратура Київської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</si>
</sst>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59" fillId="17" borderId="26" xfId="40" applyFont="1" applyFill="1" applyBorder="1" applyAlignment="1" applyProtection="1">
      <alignment horizontal="center" vertical="center"/>
    </xf>
    <xf numFmtId="0" fontId="60" fillId="17" borderId="26" xfId="40" applyFont="1" applyFill="1" applyBorder="1" applyAlignment="1" applyProtection="1">
      <alignment horizontal="left" vertical="center" wrapText="1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7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41" sqref="F41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2016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24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1" t="s">
        <v>25</v>
      </c>
      <c r="B5" s="132"/>
      <c r="C5" s="132"/>
      <c r="D5" s="132"/>
      <c r="E5" s="59">
        <v>1</v>
      </c>
      <c r="F5" s="35">
        <v>174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4" t="s">
        <v>26</v>
      </c>
      <c r="B6" s="116"/>
      <c r="C6" s="116"/>
      <c r="D6" s="116"/>
      <c r="E6" s="61">
        <v>2</v>
      </c>
      <c r="F6" s="36">
        <v>715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28</v>
      </c>
      <c r="B7" s="116" t="s">
        <v>72</v>
      </c>
      <c r="C7" s="116"/>
      <c r="D7" s="116"/>
      <c r="E7" s="62">
        <v>3</v>
      </c>
      <c r="F7" s="36">
        <v>70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3" t="s">
        <v>27</v>
      </c>
      <c r="B8" s="134"/>
      <c r="C8" s="134"/>
      <c r="D8" s="134"/>
      <c r="E8" s="61">
        <v>4</v>
      </c>
      <c r="F8" s="36">
        <v>336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28</v>
      </c>
      <c r="B9" s="116" t="s">
        <v>29</v>
      </c>
      <c r="C9" s="116"/>
      <c r="D9" s="116"/>
      <c r="E9" s="62">
        <v>5</v>
      </c>
      <c r="F9" s="36">
        <v>21</v>
      </c>
      <c r="G9" s="60"/>
      <c r="H9" s="40"/>
      <c r="P9" s="52"/>
      <c r="Q9" s="53"/>
      <c r="R9" s="42"/>
      <c r="S9" s="43"/>
      <c r="T9" s="46">
        <v>7</v>
      </c>
      <c r="U9" s="43"/>
      <c r="V9" s="43"/>
    </row>
    <row r="10" spans="1:22" ht="17.25" customHeight="1" x14ac:dyDescent="0.25">
      <c r="A10" s="135" t="s">
        <v>30</v>
      </c>
      <c r="B10" s="116" t="s">
        <v>31</v>
      </c>
      <c r="C10" s="116"/>
      <c r="D10" s="116"/>
      <c r="E10" s="61">
        <v>6</v>
      </c>
      <c r="F10" s="36">
        <v>49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5"/>
      <c r="B11" s="136" t="s">
        <v>32</v>
      </c>
      <c r="C11" s="125" t="s">
        <v>73</v>
      </c>
      <c r="D11" s="126"/>
      <c r="E11" s="62">
        <v>7</v>
      </c>
      <c r="F11" s="36">
        <v>1</v>
      </c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5"/>
      <c r="B12" s="137"/>
      <c r="C12" s="125" t="s">
        <v>74</v>
      </c>
      <c r="D12" s="126"/>
      <c r="E12" s="61">
        <v>8</v>
      </c>
      <c r="F12" s="36">
        <v>11</v>
      </c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5"/>
      <c r="B13" s="116" t="s">
        <v>33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5"/>
      <c r="B14" s="116" t="s">
        <v>34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4" t="s">
        <v>35</v>
      </c>
      <c r="B15" s="116"/>
      <c r="C15" s="116"/>
      <c r="D15" s="116"/>
      <c r="E15" s="62">
        <v>11</v>
      </c>
      <c r="F15" s="36">
        <v>287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28</v>
      </c>
      <c r="B16" s="116" t="s">
        <v>36</v>
      </c>
      <c r="C16" s="116"/>
      <c r="D16" s="116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4" t="s">
        <v>37</v>
      </c>
      <c r="B17" s="116"/>
      <c r="C17" s="116"/>
      <c r="D17" s="116"/>
      <c r="E17" s="62">
        <v>13</v>
      </c>
      <c r="F17" s="36">
        <v>11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28</v>
      </c>
      <c r="B18" s="116" t="s">
        <v>38</v>
      </c>
      <c r="C18" s="116"/>
      <c r="D18" s="116"/>
      <c r="E18" s="61">
        <v>14</v>
      </c>
      <c r="F18" s="36">
        <v>9</v>
      </c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4" t="s">
        <v>39</v>
      </c>
      <c r="B19" s="116"/>
      <c r="C19" s="116"/>
      <c r="D19" s="116"/>
      <c r="E19" s="62">
        <v>15</v>
      </c>
      <c r="F19" s="36">
        <v>87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4" t="s">
        <v>95</v>
      </c>
      <c r="B20" s="116"/>
      <c r="C20" s="116"/>
      <c r="D20" s="116"/>
      <c r="E20" s="61">
        <v>16</v>
      </c>
      <c r="F20" s="36">
        <v>154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4" t="s">
        <v>96</v>
      </c>
      <c r="B21" s="116"/>
      <c r="C21" s="116"/>
      <c r="D21" s="116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28</v>
      </c>
      <c r="B22" s="116" t="s">
        <v>40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4" t="s">
        <v>97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28</v>
      </c>
      <c r="B24" s="116" t="s">
        <v>40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4" t="s">
        <v>98</v>
      </c>
      <c r="B25" s="116"/>
      <c r="C25" s="116"/>
      <c r="D25" s="116"/>
      <c r="E25" s="62">
        <v>21</v>
      </c>
      <c r="F25" s="36">
        <v>2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28</v>
      </c>
      <c r="B26" s="116" t="s">
        <v>40</v>
      </c>
      <c r="C26" s="116"/>
      <c r="D26" s="116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4" t="s">
        <v>99</v>
      </c>
      <c r="B27" s="116"/>
      <c r="C27" s="116"/>
      <c r="D27" s="116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28</v>
      </c>
      <c r="B28" s="116" t="s">
        <v>40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4" t="s">
        <v>100</v>
      </c>
      <c r="B29" s="116"/>
      <c r="C29" s="116"/>
      <c r="D29" s="116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28</v>
      </c>
      <c r="B30" s="116" t="s">
        <v>40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4" t="s">
        <v>41</v>
      </c>
      <c r="B31" s="116"/>
      <c r="C31" s="116"/>
      <c r="D31" s="116"/>
      <c r="E31" s="62">
        <v>27</v>
      </c>
      <c r="F31" s="36">
        <v>301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28</v>
      </c>
      <c r="B32" s="125" t="s">
        <v>101</v>
      </c>
      <c r="C32" s="126"/>
      <c r="D32" s="126"/>
      <c r="E32" s="61">
        <v>28</v>
      </c>
      <c r="F32" s="36">
        <v>8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4" t="s">
        <v>102</v>
      </c>
      <c r="B33" s="116"/>
      <c r="C33" s="116"/>
      <c r="D33" s="116"/>
      <c r="E33" s="62">
        <v>29</v>
      </c>
      <c r="F33" s="36">
        <v>3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28</v>
      </c>
      <c r="B34" s="116" t="s">
        <v>103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4" t="s">
        <v>75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4" t="s">
        <v>104</v>
      </c>
      <c r="B36" s="116"/>
      <c r="C36" s="116"/>
      <c r="D36" s="116"/>
      <c r="E36" s="61">
        <v>32</v>
      </c>
      <c r="F36" s="36">
        <v>4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8" t="s">
        <v>42</v>
      </c>
      <c r="B37" s="119"/>
      <c r="C37" s="116" t="s">
        <v>43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0"/>
      <c r="B38" s="121"/>
      <c r="C38" s="116" t="s">
        <v>44</v>
      </c>
      <c r="D38" s="116"/>
      <c r="E38" s="61">
        <v>34</v>
      </c>
      <c r="F38" s="36">
        <v>29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0"/>
      <c r="B39" s="121"/>
      <c r="C39" s="116" t="s">
        <v>45</v>
      </c>
      <c r="D39" s="116"/>
      <c r="E39" s="62">
        <v>35</v>
      </c>
      <c r="F39" s="36">
        <v>5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2"/>
      <c r="B40" s="123"/>
      <c r="C40" s="117" t="s">
        <v>46</v>
      </c>
      <c r="D40" s="117"/>
      <c r="E40" s="63">
        <v>36</v>
      </c>
      <c r="F40" s="37">
        <v>1</v>
      </c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3" t="s">
        <v>20</v>
      </c>
      <c r="B41" s="114"/>
      <c r="C41" s="114"/>
      <c r="D41" s="114"/>
      <c r="E41" s="57">
        <v>37</v>
      </c>
      <c r="F41" s="41">
        <f>SUM(F5:F40)</f>
        <v>2278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124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 t="s">
        <v>125</v>
      </c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48</v>
      </c>
      <c r="E45" s="72"/>
      <c r="F45" s="72" t="s">
        <v>47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77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78</v>
      </c>
      <c r="B47" s="71"/>
      <c r="C47" s="71"/>
      <c r="D47" s="99" t="s">
        <v>122</v>
      </c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48</v>
      </c>
      <c r="E48" s="102"/>
      <c r="F48" s="72" t="s">
        <v>47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49</v>
      </c>
      <c r="B49" s="71"/>
      <c r="C49" s="71"/>
      <c r="D49" s="99" t="s">
        <v>123</v>
      </c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48</v>
      </c>
      <c r="E50" s="102"/>
      <c r="F50" s="72" t="s">
        <v>47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5" t="s">
        <v>79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76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50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51</v>
      </c>
      <c r="B56" s="82"/>
      <c r="C56" s="83"/>
      <c r="D56" s="84" t="s">
        <v>52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opLeftCell="A13" zoomScale="70" zoomScaleNormal="70" workbookViewId="0">
      <selection activeCell="F19" sqref="F19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47" t="s">
        <v>53</v>
      </c>
      <c r="B2" s="147"/>
      <c r="C2" s="147"/>
      <c r="D2" s="147"/>
      <c r="E2" s="147"/>
      <c r="F2" s="147"/>
      <c r="G2" s="147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8" t="s">
        <v>54</v>
      </c>
      <c r="B4" s="148"/>
      <c r="C4" s="148"/>
      <c r="D4" s="148"/>
      <c r="E4" s="148"/>
      <c r="F4" s="148"/>
      <c r="G4" s="148"/>
    </row>
    <row r="5" spans="1:7" ht="23.25" customHeight="1" x14ac:dyDescent="0.25">
      <c r="A5" s="148" t="s">
        <v>55</v>
      </c>
      <c r="B5" s="148"/>
      <c r="C5" s="148"/>
      <c r="D5" s="148"/>
      <c r="E5" s="148"/>
      <c r="F5" s="148"/>
      <c r="G5" s="148"/>
    </row>
    <row r="6" spans="1:7" ht="23.25" customHeight="1" x14ac:dyDescent="0.25">
      <c r="A6" s="148"/>
      <c r="B6" s="148"/>
      <c r="C6" s="148"/>
      <c r="D6" s="148"/>
      <c r="E6" s="148"/>
      <c r="F6" s="148"/>
      <c r="G6" s="148"/>
    </row>
    <row r="7" spans="1:7" ht="23.25" customHeight="1" x14ac:dyDescent="0.3">
      <c r="A7" s="153" t="s">
        <v>121</v>
      </c>
      <c r="B7" s="153"/>
      <c r="C7" s="153"/>
      <c r="D7" s="153"/>
      <c r="E7" s="153"/>
      <c r="F7" s="153"/>
      <c r="G7" s="153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38" t="s">
        <v>56</v>
      </c>
      <c r="B9" s="138"/>
      <c r="C9" s="138"/>
      <c r="D9" s="138"/>
      <c r="E9" s="87" t="s">
        <v>57</v>
      </c>
      <c r="F9" s="142" t="s">
        <v>0</v>
      </c>
      <c r="G9" s="143"/>
    </row>
    <row r="10" spans="1:7" ht="67.5" customHeight="1" x14ac:dyDescent="0.25">
      <c r="A10" s="139" t="s">
        <v>105</v>
      </c>
      <c r="B10" s="139"/>
      <c r="C10" s="139"/>
      <c r="D10" s="139"/>
      <c r="E10" s="87" t="s">
        <v>58</v>
      </c>
      <c r="F10" s="140" t="s">
        <v>106</v>
      </c>
      <c r="G10" s="141"/>
    </row>
    <row r="11" spans="1:7" ht="39.75" customHeight="1" x14ac:dyDescent="0.25">
      <c r="A11" s="139" t="s">
        <v>107</v>
      </c>
      <c r="B11" s="139"/>
      <c r="C11" s="139"/>
      <c r="D11" s="139"/>
      <c r="E11" s="87" t="s">
        <v>58</v>
      </c>
      <c r="F11" s="151" t="s">
        <v>14</v>
      </c>
      <c r="G11" s="152"/>
    </row>
    <row r="12" spans="1:7" ht="51" customHeight="1" x14ac:dyDescent="0.25">
      <c r="A12" s="139" t="s">
        <v>108</v>
      </c>
      <c r="B12" s="139"/>
      <c r="C12" s="139"/>
      <c r="D12" s="139"/>
      <c r="E12" s="87" t="s">
        <v>58</v>
      </c>
      <c r="F12" s="149" t="s">
        <v>109</v>
      </c>
      <c r="G12" s="150"/>
    </row>
    <row r="13" spans="1:7" ht="51" customHeight="1" x14ac:dyDescent="0.25">
      <c r="A13" s="139" t="s">
        <v>110</v>
      </c>
      <c r="B13" s="139"/>
      <c r="C13" s="139"/>
      <c r="D13" s="139"/>
      <c r="E13" s="87" t="s">
        <v>59</v>
      </c>
      <c r="F13" s="149"/>
      <c r="G13" s="150"/>
    </row>
    <row r="14" spans="1:7" ht="39.75" customHeight="1" x14ac:dyDescent="0.25">
      <c r="A14" s="139" t="s">
        <v>111</v>
      </c>
      <c r="B14" s="139"/>
      <c r="C14" s="139"/>
      <c r="D14" s="139"/>
      <c r="E14" s="87" t="s">
        <v>59</v>
      </c>
      <c r="F14" s="149"/>
      <c r="G14" s="150"/>
    </row>
    <row r="15" spans="1:7" ht="99" customHeight="1" x14ac:dyDescent="0.25">
      <c r="A15" s="139" t="s">
        <v>112</v>
      </c>
      <c r="B15" s="139"/>
      <c r="C15" s="139"/>
      <c r="D15" s="139"/>
      <c r="E15" s="87" t="s">
        <v>58</v>
      </c>
      <c r="F15" s="149"/>
      <c r="G15" s="150"/>
    </row>
    <row r="16" spans="1:7" ht="99" customHeight="1" x14ac:dyDescent="0.25">
      <c r="A16" s="139" t="s">
        <v>113</v>
      </c>
      <c r="B16" s="139"/>
      <c r="C16" s="139"/>
      <c r="D16" s="139"/>
      <c r="E16" s="87" t="s">
        <v>114</v>
      </c>
      <c r="F16" s="106"/>
      <c r="G16" s="107"/>
    </row>
    <row r="17" spans="1:7" ht="54.75" customHeight="1" x14ac:dyDescent="0.25">
      <c r="A17" s="86"/>
      <c r="B17" s="86"/>
      <c r="C17" s="86"/>
      <c r="D17" s="86"/>
      <c r="E17" s="86"/>
      <c r="F17" s="86"/>
      <c r="G17" s="86"/>
    </row>
    <row r="18" spans="1:7" s="32" customFormat="1" ht="26.25" customHeight="1" x14ac:dyDescent="0.25">
      <c r="A18" s="88" t="s">
        <v>60</v>
      </c>
      <c r="B18" s="89"/>
      <c r="C18" s="89"/>
      <c r="D18" s="89"/>
      <c r="E18" s="89"/>
      <c r="F18" s="89"/>
      <c r="G18" s="90"/>
    </row>
    <row r="19" spans="1:7" s="32" customFormat="1" ht="26.25" customHeight="1" x14ac:dyDescent="0.35">
      <c r="A19" s="91" t="s">
        <v>61</v>
      </c>
      <c r="B19" s="92" t="s">
        <v>126</v>
      </c>
      <c r="C19" s="93"/>
      <c r="D19" s="93"/>
      <c r="E19" s="93"/>
      <c r="F19" s="93"/>
      <c r="G19" s="94"/>
    </row>
    <row r="20" spans="1:7" s="32" customFormat="1" ht="26.25" customHeight="1" x14ac:dyDescent="0.35">
      <c r="A20" s="91" t="s">
        <v>62</v>
      </c>
      <c r="B20" s="92"/>
      <c r="C20" s="93"/>
      <c r="D20" s="93"/>
      <c r="E20" s="93"/>
      <c r="F20" s="93"/>
      <c r="G20" s="94"/>
    </row>
    <row r="21" spans="1:7" s="32" customFormat="1" ht="26.25" customHeight="1" x14ac:dyDescent="0.25">
      <c r="A21" s="95"/>
      <c r="B21" s="96"/>
      <c r="C21" s="96"/>
      <c r="D21" s="96"/>
      <c r="E21" s="96"/>
      <c r="F21" s="96"/>
      <c r="G21" s="97"/>
    </row>
    <row r="22" spans="1:7" s="32" customFormat="1" ht="18" customHeight="1" x14ac:dyDescent="0.25">
      <c r="A22" s="144" t="s">
        <v>63</v>
      </c>
      <c r="B22" s="145"/>
      <c r="C22" s="145"/>
      <c r="D22" s="145"/>
      <c r="E22" s="145"/>
      <c r="F22" s="145"/>
      <c r="G22" s="146"/>
    </row>
  </sheetData>
  <sheetProtection sheet="1" objects="1" scenarios="1"/>
  <mergeCells count="18"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16:D16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workbookViewId="0">
      <selection activeCell="Q12" sqref="Q12"/>
    </sheetView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889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80</v>
      </c>
      <c r="M3" s="14"/>
      <c r="N3" s="14"/>
      <c r="O3" s="14"/>
      <c r="P3" s="15">
        <f>'Форма 1-СЛМ'!F8+'Форма 1-СЛМ'!F17+'Форма 1-СЛМ'!F19+'Форма 1-СЛМ'!F20+'Форма 1-СЛМ'!F31</f>
        <v>889</v>
      </c>
    </row>
    <row r="4" spans="1:16" ht="21.75" customHeight="1" x14ac:dyDescent="0.3">
      <c r="A4" s="16" t="s">
        <v>23</v>
      </c>
      <c r="B4" s="10"/>
      <c r="C4" s="33"/>
      <c r="D4" s="10"/>
      <c r="E4" s="17"/>
      <c r="F4" s="10"/>
      <c r="G4" s="10"/>
      <c r="H4" s="10"/>
      <c r="I4" s="10"/>
      <c r="L4" s="110" t="s">
        <v>115</v>
      </c>
      <c r="M4" s="10"/>
      <c r="N4" s="10"/>
      <c r="O4" s="10"/>
      <c r="P4" s="11">
        <f>'Форма 1-СЛМ'!F10+'Форма 1-СЛМ'!F13+'Форма 1-СЛМ'!F14+'Форма 1-СЛМ'!F15</f>
        <v>336</v>
      </c>
    </row>
    <row r="5" spans="1:16" ht="21.75" customHeight="1" x14ac:dyDescent="0.3">
      <c r="A5" s="18" t="s">
        <v>13</v>
      </c>
      <c r="B5" s="19" t="s">
        <v>21</v>
      </c>
      <c r="C5" s="20" t="s">
        <v>120</v>
      </c>
      <c r="D5" s="21" t="s">
        <v>6</v>
      </c>
      <c r="E5" s="10"/>
      <c r="F5" s="10"/>
      <c r="G5" s="10"/>
      <c r="H5" s="10"/>
      <c r="I5" s="10"/>
      <c r="L5" s="109" t="s">
        <v>83</v>
      </c>
      <c r="M5" s="14"/>
      <c r="N5" s="14"/>
      <c r="O5" s="14"/>
      <c r="P5" s="15">
        <f>'Форма 1-СЛМ'!F8</f>
        <v>336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81</v>
      </c>
      <c r="M6" s="10"/>
      <c r="N6" s="10"/>
      <c r="O6" s="10"/>
      <c r="P6" s="11">
        <f>'Форма 1-СЛМ'!F7</f>
        <v>70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82</v>
      </c>
      <c r="M7" s="14"/>
      <c r="N7" s="14"/>
      <c r="O7" s="14"/>
      <c r="P7" s="15">
        <f>'Форма 1-СЛМ'!F6</f>
        <v>715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84</v>
      </c>
      <c r="M8" s="10"/>
      <c r="N8" s="10"/>
      <c r="O8" s="10"/>
      <c r="P8" s="11">
        <f>'Форма 1-СЛМ'!F9</f>
        <v>21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83</v>
      </c>
      <c r="M9" s="14"/>
      <c r="N9" s="14"/>
      <c r="O9" s="14"/>
      <c r="P9" s="15">
        <f>'Форма 1-СЛМ'!F8</f>
        <v>336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85</v>
      </c>
      <c r="M10" s="10"/>
      <c r="N10" s="10"/>
      <c r="O10" s="10"/>
      <c r="P10" s="11">
        <f>'Форма 1-СЛМ'!F11+'Форма 1-СЛМ'!F12</f>
        <v>12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86</v>
      </c>
      <c r="M11" s="14"/>
      <c r="N11" s="14"/>
      <c r="O11" s="14"/>
      <c r="P11" s="15">
        <f>'Форма 1-СЛМ'!F10</f>
        <v>49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64</v>
      </c>
      <c r="M12" s="10"/>
      <c r="N12" s="10"/>
      <c r="O12" s="10"/>
      <c r="P12" s="11">
        <f>'Форма 1-СЛМ'!F16</f>
        <v>0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287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87</v>
      </c>
      <c r="M14" s="10"/>
      <c r="N14" s="10"/>
      <c r="O14" s="10"/>
      <c r="P14" s="11">
        <f>'Форма 1-СЛМ'!F18</f>
        <v>9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88</v>
      </c>
      <c r="M15" s="14"/>
      <c r="N15" s="14"/>
      <c r="O15" s="14"/>
      <c r="P15" s="15">
        <f>'Форма 1-СЛМ'!F17</f>
        <v>11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65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66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67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68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69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70</v>
      </c>
      <c r="M21" s="14"/>
      <c r="N21" s="14"/>
      <c r="O21" s="14"/>
      <c r="P21" s="15">
        <f>'Форма 1-СЛМ'!F25</f>
        <v>2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71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89</v>
      </c>
      <c r="M23" s="14"/>
      <c r="N23" s="14"/>
      <c r="O23" s="14"/>
      <c r="P23" s="15">
        <f>'Форма 1-СЛМ'!F27</f>
        <v>0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90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91</v>
      </c>
      <c r="M26" s="10"/>
      <c r="N26" s="10"/>
      <c r="O26" s="10"/>
      <c r="P26" s="11">
        <f>'Форма 1-СЛМ'!F32</f>
        <v>8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92</v>
      </c>
      <c r="M27" s="14"/>
      <c r="N27" s="14"/>
      <c r="O27" s="14"/>
      <c r="P27" s="15">
        <f>'Форма 1-СЛМ'!F31</f>
        <v>301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116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117</v>
      </c>
      <c r="M29" s="14"/>
      <c r="N29" s="14"/>
      <c r="O29" s="14"/>
      <c r="P29" s="15">
        <f>'Форма 1-СЛМ'!F33</f>
        <v>3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93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86</v>
      </c>
      <c r="M31" s="14"/>
      <c r="N31" s="14"/>
      <c r="O31" s="14"/>
      <c r="P31" s="15">
        <f>'Форма 1-СЛМ'!F10</f>
        <v>49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94</v>
      </c>
      <c r="M32" s="10"/>
      <c r="N32" s="10"/>
      <c r="O32" s="10"/>
      <c r="P32" s="11">
        <f>'Форма 1-СЛМ'!F38</f>
        <v>29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86</v>
      </c>
      <c r="M33" s="14"/>
      <c r="N33" s="14"/>
      <c r="O33" s="14"/>
      <c r="P33" s="15">
        <f>'Форма 1-СЛМ'!F10</f>
        <v>49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118</v>
      </c>
      <c r="M34" s="10"/>
      <c r="N34" s="10"/>
      <c r="O34" s="10"/>
      <c r="P34" s="11">
        <f>'Форма 1-СЛМ'!F39</f>
        <v>5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86</v>
      </c>
      <c r="M35" s="14"/>
      <c r="N35" s="14"/>
      <c r="O35" s="14"/>
      <c r="P35" s="15">
        <f>'Форма 1-СЛМ'!F10</f>
        <v>49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119</v>
      </c>
      <c r="M36" s="10"/>
      <c r="N36" s="10"/>
      <c r="O36" s="10"/>
      <c r="P36" s="11">
        <f>'Форма 1-СЛМ'!F40</f>
        <v>1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86</v>
      </c>
      <c r="M37" s="14"/>
      <c r="N37" s="14"/>
      <c r="O37" s="14"/>
      <c r="P37" s="15">
        <f>'Форма 1-СЛМ'!F10</f>
        <v>49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0" workbookViewId="0"/>
  </sheetViews>
  <sheetFormatPr defaultRowHeight="13.5" x14ac:dyDescent="0.25"/>
  <cols>
    <col min="1" max="16384" width="9" style="47"/>
  </cols>
  <sheetData>
    <row r="6" spans="6:6" x14ac:dyDescent="0.25">
      <c r="F6" s="47">
        <v>88</v>
      </c>
    </row>
    <row r="7" spans="6:6" x14ac:dyDescent="0.25">
      <c r="F7" s="47">
        <v>29</v>
      </c>
    </row>
    <row r="8" spans="6:6" x14ac:dyDescent="0.25">
      <c r="F8" s="47">
        <v>4</v>
      </c>
    </row>
    <row r="9" spans="6:6" x14ac:dyDescent="0.25">
      <c r="F9" s="47">
        <v>7</v>
      </c>
    </row>
    <row r="11" spans="6:6" x14ac:dyDescent="0.25">
      <c r="F11" s="47">
        <v>1</v>
      </c>
    </row>
    <row r="16" spans="6:6" x14ac:dyDescent="0.25">
      <c r="F16" s="47">
        <v>6</v>
      </c>
    </row>
    <row r="18" spans="6:6" x14ac:dyDescent="0.25">
      <c r="F18" s="47">
        <v>1</v>
      </c>
    </row>
    <row r="19" spans="6:6" x14ac:dyDescent="0.25">
      <c r="F19" s="47">
        <v>1</v>
      </c>
    </row>
    <row r="20" spans="6:6" x14ac:dyDescent="0.25">
      <c r="F20" s="47">
        <v>6</v>
      </c>
    </row>
    <row r="21" spans="6:6" x14ac:dyDescent="0.25">
      <c r="F21" s="47">
        <v>8</v>
      </c>
    </row>
    <row r="32" spans="6:6" x14ac:dyDescent="0.25">
      <c r="F32" s="47">
        <v>95</v>
      </c>
    </row>
    <row r="33" spans="6:6" x14ac:dyDescent="0.25">
      <c r="F33" s="47">
        <v>1</v>
      </c>
    </row>
    <row r="47" spans="6:6" x14ac:dyDescent="0.25">
      <c r="F47" s="47">
        <v>88</v>
      </c>
    </row>
    <row r="48" spans="6:6" x14ac:dyDescent="0.25">
      <c r="F48" s="47">
        <v>56</v>
      </c>
    </row>
    <row r="49" spans="6:6" x14ac:dyDescent="0.25">
      <c r="F49" s="47">
        <v>7</v>
      </c>
    </row>
    <row r="50" spans="6:6" x14ac:dyDescent="0.25">
      <c r="F50" s="47">
        <v>28</v>
      </c>
    </row>
    <row r="52" spans="6:6" x14ac:dyDescent="0.25">
      <c r="F52" s="47">
        <v>4</v>
      </c>
    </row>
    <row r="57" spans="6:6" x14ac:dyDescent="0.25">
      <c r="F57" s="47">
        <v>24</v>
      </c>
    </row>
    <row r="59" spans="6:6" x14ac:dyDescent="0.25">
      <c r="F59" s="47">
        <v>2</v>
      </c>
    </row>
    <row r="60" spans="6:6" x14ac:dyDescent="0.25">
      <c r="F60" s="47">
        <v>1</v>
      </c>
    </row>
    <row r="61" spans="6:6" x14ac:dyDescent="0.25">
      <c r="F61" s="47">
        <v>6</v>
      </c>
    </row>
    <row r="62" spans="6:6" x14ac:dyDescent="0.25">
      <c r="F62" s="47">
        <v>13</v>
      </c>
    </row>
    <row r="73" spans="6:6" x14ac:dyDescent="0.25">
      <c r="F73" s="47">
        <v>95</v>
      </c>
    </row>
    <row r="74" spans="6:6" x14ac:dyDescent="0.25">
      <c r="F74" s="47">
        <v>1</v>
      </c>
    </row>
    <row r="75" spans="6:6" x14ac:dyDescent="0.25">
      <c r="F75" s="47">
        <v>1</v>
      </c>
    </row>
    <row r="252" spans="6:6" x14ac:dyDescent="0.25">
      <c r="F252" s="47">
        <v>174</v>
      </c>
    </row>
    <row r="253" spans="6:6" x14ac:dyDescent="0.25">
      <c r="F253" s="47">
        <v>715</v>
      </c>
    </row>
    <row r="254" spans="6:6" x14ac:dyDescent="0.25">
      <c r="F254" s="47">
        <v>70</v>
      </c>
    </row>
    <row r="255" spans="6:6" x14ac:dyDescent="0.25">
      <c r="F255" s="47">
        <v>336</v>
      </c>
    </row>
    <row r="256" spans="6:6" x14ac:dyDescent="0.25">
      <c r="F256" s="47">
        <v>20</v>
      </c>
    </row>
    <row r="257" spans="6:6" x14ac:dyDescent="0.25">
      <c r="F257" s="47">
        <v>49</v>
      </c>
    </row>
    <row r="258" spans="6:6" x14ac:dyDescent="0.25">
      <c r="F258" s="47">
        <v>1</v>
      </c>
    </row>
    <row r="259" spans="6:6" x14ac:dyDescent="0.25">
      <c r="F259" s="47">
        <v>11</v>
      </c>
    </row>
    <row r="262" spans="6:6" x14ac:dyDescent="0.25">
      <c r="F262" s="47">
        <v>287</v>
      </c>
    </row>
    <row r="264" spans="6:6" x14ac:dyDescent="0.25">
      <c r="F264" s="47">
        <v>11</v>
      </c>
    </row>
    <row r="265" spans="6:6" x14ac:dyDescent="0.25">
      <c r="F265" s="47">
        <v>9</v>
      </c>
    </row>
    <row r="266" spans="6:6" x14ac:dyDescent="0.25">
      <c r="F266" s="47">
        <v>87</v>
      </c>
    </row>
    <row r="267" spans="6:6" x14ac:dyDescent="0.25">
      <c r="F267" s="47">
        <v>154</v>
      </c>
    </row>
    <row r="272" spans="6:6" x14ac:dyDescent="0.25">
      <c r="F272" s="47">
        <v>2</v>
      </c>
    </row>
    <row r="278" spans="6:6" x14ac:dyDescent="0.25">
      <c r="F278" s="47">
        <v>301</v>
      </c>
    </row>
    <row r="279" spans="6:6" x14ac:dyDescent="0.25">
      <c r="F279" s="47">
        <v>8</v>
      </c>
    </row>
    <row r="280" spans="6:6" x14ac:dyDescent="0.25">
      <c r="F280" s="47">
        <v>3</v>
      </c>
    </row>
    <row r="283" spans="6:6" x14ac:dyDescent="0.25">
      <c r="F283" s="47">
        <v>4</v>
      </c>
    </row>
    <row r="285" spans="6:6" x14ac:dyDescent="0.25">
      <c r="F285" s="47">
        <v>29</v>
      </c>
    </row>
    <row r="286" spans="6:6" x14ac:dyDescent="0.25">
      <c r="F286" s="47">
        <v>4</v>
      </c>
    </row>
    <row r="287" spans="6:6" x14ac:dyDescent="0.25">
      <c r="F287" s="47">
        <v>1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1-СЛМ</vt:lpstr>
      <vt:lpstr>Титульний</vt:lpstr>
      <vt:lpstr>Помилки</vt:lpstr>
      <vt:lpstr>2016</vt:lpstr>
      <vt:lpstr>Лист1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User</cp:lastModifiedBy>
  <cp:lastPrinted>2016-11-03T12:57:45Z</cp:lastPrinted>
  <dcterms:created xsi:type="dcterms:W3CDTF">2002-12-26T10:52:03Z</dcterms:created>
  <dcterms:modified xsi:type="dcterms:W3CDTF">2016-11-04T13:12:21Z</dcterms:modified>
  <cp:category>Статистика</cp:category>
</cp:coreProperties>
</file>